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F:\ENG-279\website\PHYS101\"/>
    </mc:Choice>
  </mc:AlternateContent>
  <xr:revisionPtr revIDLastSave="0" documentId="13_ncr:1_{57A9BFF8-ECBA-42BF-8E4E-A03641504F38}" xr6:coauthVersionLast="32" xr6:coauthVersionMax="32" xr10:uidLastSave="{00000000-0000-0000-0000-000000000000}"/>
  <bookViews>
    <workbookView xWindow="0" yWindow="0" windowWidth="20490" windowHeight="834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C12" i="1"/>
  <c r="D12" i="1"/>
  <c r="E12" i="1"/>
  <c r="F12" i="1"/>
  <c r="B12" i="1"/>
  <c r="C5" i="1"/>
  <c r="D5" i="1"/>
  <c r="E5" i="1"/>
  <c r="F5" i="1"/>
  <c r="B5" i="1"/>
  <c r="C11" i="1"/>
  <c r="C13" i="1" s="1"/>
  <c r="D11" i="1"/>
  <c r="E11" i="1"/>
  <c r="E13" i="1" s="1"/>
  <c r="F11" i="1"/>
  <c r="F13" i="1" s="1"/>
  <c r="B11" i="1"/>
  <c r="B4" i="1"/>
  <c r="B6" i="1" s="1"/>
  <c r="C4" i="1"/>
  <c r="E4" i="1"/>
  <c r="E6" i="1" s="1"/>
  <c r="F4" i="1"/>
  <c r="F6" i="1" s="1"/>
  <c r="D4" i="1"/>
  <c r="D6" i="1" s="1"/>
  <c r="C6" i="1" l="1"/>
  <c r="H6" i="1" s="1"/>
  <c r="D13" i="1"/>
  <c r="B13" i="1"/>
  <c r="H13" i="1" s="1"/>
  <c r="B15" i="1" l="1"/>
</calcChain>
</file>

<file path=xl/sharedStrings.xml><?xml version="1.0" encoding="utf-8"?>
<sst xmlns="http://schemas.openxmlformats.org/spreadsheetml/2006/main" count="15" uniqueCount="9">
  <si>
    <t>Distance (m)</t>
  </si>
  <si>
    <t>Time (s)</t>
  </si>
  <si>
    <t>2d (m)</t>
  </si>
  <si>
    <t>Time^2 (sec^2)</t>
  </si>
  <si>
    <t>g= (2d/t^2)</t>
  </si>
  <si>
    <t>Trial (13mm)</t>
  </si>
  <si>
    <t>Trial (19mm)</t>
  </si>
  <si>
    <t>average=</t>
  </si>
  <si>
    <t>PERCENT ERROR=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</si>
</sst>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13MM BALL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Sheet1!$B$4:$F$4</c:f>
              <c:numCache>
                <c:formatCode>General</c:formatCode>
                <c:ptCount val="5"/>
                <c:pt idx="0">
                  <c:v>3.18</c:v>
                </c:pt>
                <c:pt idx="1">
                  <c:v>3.0640000000000001</c:v>
                </c:pt>
                <c:pt idx="2">
                  <c:v>2.9239999999999999</c:v>
                </c:pt>
                <c:pt idx="3">
                  <c:v>2.79</c:v>
                </c:pt>
                <c:pt idx="4">
                  <c:v>2.6880000000000002</c:v>
                </c:pt>
              </c:numCache>
            </c:numRef>
          </c:xVal>
          <c:yVal>
            <c:numRef>
              <c:f>Sheet1!$B$5:$F$5</c:f>
              <c:numCache>
                <c:formatCode>General</c:formatCode>
                <c:ptCount val="5"/>
                <c:pt idx="0">
                  <c:v>0.32478600999999996</c:v>
                </c:pt>
                <c:pt idx="1">
                  <c:v>0.31550688999999998</c:v>
                </c:pt>
                <c:pt idx="2">
                  <c:v>0.29975625</c:v>
                </c:pt>
                <c:pt idx="3">
                  <c:v>0.28579715999999994</c:v>
                </c:pt>
                <c:pt idx="4">
                  <c:v>0.27625535999999995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0-4882-B25A-C734AF18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693928"/>
        <c:axId val="314694312"/>
      </c:scatterChart>
      <c:valAx>
        <c:axId val="314693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effectLst/>
                  </a:rPr>
                  <a:t>2d (m)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694312"/>
        <c:crosses val="autoZero"/>
        <c:crossBetween val="midCat"/>
      </c:valAx>
      <c:valAx>
        <c:axId val="3146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b="0" i="0" baseline="0">
                    <a:effectLst/>
                  </a:rPr>
                  <a:t>TIME^2(SEC^2)</a:t>
                </a:r>
                <a:endParaRPr lang="en-US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693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19MM BALL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Sheet1!$B$11:$F$11</c:f>
              <c:numCache>
                <c:formatCode>General</c:formatCode>
                <c:ptCount val="5"/>
                <c:pt idx="0">
                  <c:v>3.1779999999999999</c:v>
                </c:pt>
                <c:pt idx="1">
                  <c:v>3.0619999999999998</c:v>
                </c:pt>
                <c:pt idx="2">
                  <c:v>2.9220000000000002</c:v>
                </c:pt>
                <c:pt idx="3">
                  <c:v>2.7879999999999998</c:v>
                </c:pt>
                <c:pt idx="4">
                  <c:v>2.6859999999999999</c:v>
                </c:pt>
              </c:numCache>
            </c:numRef>
          </c:xVal>
          <c:yVal>
            <c:numRef>
              <c:f>Sheet1!$B$12:$F$12</c:f>
              <c:numCache>
                <c:formatCode>General</c:formatCode>
                <c:ptCount val="5"/>
                <c:pt idx="0">
                  <c:v>0.32455808999999997</c:v>
                </c:pt>
                <c:pt idx="1">
                  <c:v>0.31214568999999998</c:v>
                </c:pt>
                <c:pt idx="2">
                  <c:v>0.29866224999999996</c:v>
                </c:pt>
                <c:pt idx="3">
                  <c:v>0.28451556</c:v>
                </c:pt>
                <c:pt idx="4">
                  <c:v>0.27405224999999994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3B-4082-A43D-504BCBCDF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536864"/>
        <c:axId val="314536472"/>
      </c:scatterChart>
      <c:valAx>
        <c:axId val="31453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2d</a:t>
                </a:r>
                <a:r>
                  <a:rPr lang="en-US" baseline="0"/>
                  <a:t> (m)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536472"/>
        <c:crosses val="autoZero"/>
        <c:crossBetween val="midCat"/>
      </c:valAx>
      <c:valAx>
        <c:axId val="31453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TIME^2(SEC^2)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536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0</xdr:rowOff>
    </xdr:from>
    <xdr:to>
      <xdr:col>15</xdr:col>
      <xdr:colOff>504825</xdr:colOff>
      <xdr:row>14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747712</xdr:colOff>
      <xdr:row>15</xdr:row>
      <xdr:rowOff>152400</xdr:rowOff>
    </xdr:from>
    <xdr:to>
      <xdr:col>7</xdr:col>
      <xdr:colOff>233362</xdr:colOff>
      <xdr:row>30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55" workbookViewId="0">
      <selection activeCell="J21" sqref="J21"/>
    </sheetView>
  </sheetViews>
  <sheetFormatPr defaultRowHeight="15" x14ac:dyDescent="0.25"/>
  <cols>
    <col min="1" max="1" width="21.42578125" style="1" customWidth="1"/>
    <col min="2" max="16384" width="9.140625" style="1"/>
  </cols>
  <sheetData>
    <row r="1" spans="1:17" ht="15.75" thickBot="1" x14ac:dyDescent="0.3">
      <c r="A1" s="7" t="s">
        <v>5</v>
      </c>
      <c r="B1" s="5">
        <v>1</v>
      </c>
      <c r="C1" s="5">
        <v>2</v>
      </c>
      <c r="D1" s="5">
        <v>3</v>
      </c>
      <c r="E1" s="5">
        <v>4</v>
      </c>
      <c r="F1" s="6">
        <v>5</v>
      </c>
    </row>
    <row r="2" spans="1:17" ht="15.75" thickTop="1" x14ac:dyDescent="0.25">
      <c r="A2" s="8" t="s">
        <v>0</v>
      </c>
      <c r="B2" s="2">
        <v>1.59</v>
      </c>
      <c r="C2" s="2">
        <v>1.532</v>
      </c>
      <c r="D2" s="2">
        <v>1.462</v>
      </c>
      <c r="E2" s="2">
        <v>1.395</v>
      </c>
      <c r="F2" s="3">
        <v>1.3440000000000001</v>
      </c>
      <c r="M2" s="2"/>
      <c r="N2" s="2"/>
      <c r="O2" s="2"/>
      <c r="P2" s="2"/>
      <c r="Q2" s="3"/>
    </row>
    <row r="3" spans="1:17" x14ac:dyDescent="0.25">
      <c r="A3" s="8" t="s">
        <v>1</v>
      </c>
      <c r="B3" s="2">
        <v>0.56989999999999996</v>
      </c>
      <c r="C3" s="2">
        <v>0.56169999999999998</v>
      </c>
      <c r="D3" s="2">
        <v>0.54749999999999999</v>
      </c>
      <c r="E3" s="2">
        <v>0.53459999999999996</v>
      </c>
      <c r="F3" s="2">
        <v>0.52559999999999996</v>
      </c>
      <c r="M3" s="2"/>
      <c r="N3" s="2"/>
      <c r="O3" s="2"/>
      <c r="P3" s="2"/>
      <c r="Q3" s="3"/>
    </row>
    <row r="4" spans="1:17" x14ac:dyDescent="0.25">
      <c r="A4" s="8" t="s">
        <v>2</v>
      </c>
      <c r="B4" s="2">
        <f t="shared" ref="B4:C4" si="0">B2*2</f>
        <v>3.18</v>
      </c>
      <c r="C4" s="2">
        <f t="shared" si="0"/>
        <v>3.0640000000000001</v>
      </c>
      <c r="D4" s="2">
        <f>D2*2</f>
        <v>2.9239999999999999</v>
      </c>
      <c r="E4" s="2">
        <f t="shared" ref="E4:F4" si="1">E2*2</f>
        <v>2.79</v>
      </c>
      <c r="F4" s="2">
        <f t="shared" si="1"/>
        <v>2.6880000000000002</v>
      </c>
      <c r="I4" s="2"/>
      <c r="M4" s="2"/>
      <c r="N4" s="2"/>
      <c r="O4" s="2"/>
      <c r="P4" s="2"/>
      <c r="Q4" s="3"/>
    </row>
    <row r="5" spans="1:17" x14ac:dyDescent="0.25">
      <c r="A5" s="8" t="s">
        <v>3</v>
      </c>
      <c r="B5" s="2">
        <f>B3^2</f>
        <v>0.32478600999999996</v>
      </c>
      <c r="C5" s="2">
        <f t="shared" ref="C5:F5" si="2">C3^2</f>
        <v>0.31550688999999998</v>
      </c>
      <c r="D5" s="2">
        <f t="shared" si="2"/>
        <v>0.29975625</v>
      </c>
      <c r="E5" s="2">
        <f t="shared" si="2"/>
        <v>0.28579715999999994</v>
      </c>
      <c r="F5" s="2">
        <f t="shared" si="2"/>
        <v>0.27625535999999995</v>
      </c>
      <c r="I5" s="2">
        <f t="shared" ref="I5" si="3">I3*2</f>
        <v>0</v>
      </c>
      <c r="M5" s="2"/>
      <c r="N5" s="2"/>
      <c r="O5" s="2"/>
      <c r="P5" s="2"/>
      <c r="Q5" s="3"/>
    </row>
    <row r="6" spans="1:17" ht="15.75" thickBot="1" x14ac:dyDescent="0.3">
      <c r="A6" s="9" t="s">
        <v>4</v>
      </c>
      <c r="B6" s="4">
        <f>B4/B5</f>
        <v>9.7910621211794204</v>
      </c>
      <c r="C6" s="4">
        <f t="shared" ref="C6:F6" si="4">C4/C5</f>
        <v>9.7113568581656029</v>
      </c>
      <c r="D6" s="4">
        <f t="shared" si="4"/>
        <v>9.754592272888388</v>
      </c>
      <c r="E6" s="4">
        <f t="shared" si="4"/>
        <v>9.7621683854381214</v>
      </c>
      <c r="F6" s="4">
        <f t="shared" si="4"/>
        <v>9.7301279511825598</v>
      </c>
      <c r="G6" s="1" t="s">
        <v>7</v>
      </c>
      <c r="H6" s="1">
        <f>AVERAGE(B6:F6)</f>
        <v>9.7498615177708192</v>
      </c>
      <c r="M6" s="2"/>
      <c r="N6" s="2"/>
      <c r="O6" s="2"/>
      <c r="P6" s="2"/>
      <c r="Q6" s="3"/>
    </row>
    <row r="7" spans="1:17" ht="15.75" thickBot="1" x14ac:dyDescent="0.3"/>
    <row r="8" spans="1:17" ht="15.75" thickBot="1" x14ac:dyDescent="0.3">
      <c r="A8" s="7" t="s">
        <v>6</v>
      </c>
      <c r="B8" s="5">
        <v>1</v>
      </c>
      <c r="C8" s="5">
        <v>2</v>
      </c>
      <c r="D8" s="5">
        <v>3</v>
      </c>
      <c r="E8" s="5">
        <v>4</v>
      </c>
      <c r="F8" s="6">
        <v>5</v>
      </c>
    </row>
    <row r="9" spans="1:17" ht="15.75" thickTop="1" x14ac:dyDescent="0.25">
      <c r="A9" s="8" t="s">
        <v>0</v>
      </c>
      <c r="B9" s="2">
        <v>1.589</v>
      </c>
      <c r="C9" s="2">
        <v>1.5309999999999999</v>
      </c>
      <c r="D9" s="2">
        <v>1.4610000000000001</v>
      </c>
      <c r="E9" s="2">
        <v>1.3939999999999999</v>
      </c>
      <c r="F9" s="3">
        <v>1.343</v>
      </c>
    </row>
    <row r="10" spans="1:17" x14ac:dyDescent="0.25">
      <c r="A10" s="8" t="s">
        <v>1</v>
      </c>
      <c r="B10" s="2">
        <v>0.56969999999999998</v>
      </c>
      <c r="C10" s="2">
        <v>0.55869999999999997</v>
      </c>
      <c r="D10" s="2">
        <v>0.54649999999999999</v>
      </c>
      <c r="E10" s="2">
        <v>0.53339999999999999</v>
      </c>
      <c r="F10" s="3">
        <v>0.52349999999999997</v>
      </c>
    </row>
    <row r="11" spans="1:17" x14ac:dyDescent="0.25">
      <c r="A11" s="8" t="s">
        <v>2</v>
      </c>
      <c r="B11" s="2">
        <f>B9*2</f>
        <v>3.1779999999999999</v>
      </c>
      <c r="C11" s="2">
        <f t="shared" ref="C11:F11" si="5">C9*2</f>
        <v>3.0619999999999998</v>
      </c>
      <c r="D11" s="2">
        <f t="shared" si="5"/>
        <v>2.9220000000000002</v>
      </c>
      <c r="E11" s="2">
        <f t="shared" si="5"/>
        <v>2.7879999999999998</v>
      </c>
      <c r="F11" s="2">
        <f t="shared" si="5"/>
        <v>2.6859999999999999</v>
      </c>
    </row>
    <row r="12" spans="1:17" x14ac:dyDescent="0.25">
      <c r="A12" s="8" t="s">
        <v>3</v>
      </c>
      <c r="B12" s="2">
        <f>B10^2</f>
        <v>0.32455808999999997</v>
      </c>
      <c r="C12" s="2">
        <f t="shared" ref="C12:F12" si="6">C10^2</f>
        <v>0.31214568999999998</v>
      </c>
      <c r="D12" s="2">
        <f t="shared" si="6"/>
        <v>0.29866224999999996</v>
      </c>
      <c r="E12" s="2">
        <f t="shared" si="6"/>
        <v>0.28451556</v>
      </c>
      <c r="F12" s="2">
        <f t="shared" si="6"/>
        <v>0.27405224999999994</v>
      </c>
    </row>
    <row r="13" spans="1:17" ht="15.75" thickBot="1" x14ac:dyDescent="0.3">
      <c r="A13" s="9" t="s">
        <v>4</v>
      </c>
      <c r="B13" s="4">
        <f>B11/B12</f>
        <v>9.7917756417657014</v>
      </c>
      <c r="C13" s="4">
        <f t="shared" ref="C13:F13" si="7">C11/C12</f>
        <v>9.8095219575192605</v>
      </c>
      <c r="D13" s="4">
        <f t="shared" si="7"/>
        <v>9.7836268226064753</v>
      </c>
      <c r="E13" s="4">
        <f t="shared" si="7"/>
        <v>9.7991125687466791</v>
      </c>
      <c r="F13" s="4">
        <f t="shared" si="7"/>
        <v>9.8010507120448764</v>
      </c>
      <c r="G13" s="1" t="s">
        <v>7</v>
      </c>
      <c r="H13" s="1">
        <f>AVERAGE(B13:F13)</f>
        <v>9.7970175405365989</v>
      </c>
    </row>
    <row r="15" spans="1:17" x14ac:dyDescent="0.25">
      <c r="A15" s="1" t="s">
        <v>8</v>
      </c>
      <c r="B15" s="1">
        <f>((9.81-((H6+H13)/2))/9.81)*100</f>
        <v>0.37268573747493816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Washington</dc:creator>
  <cp:lastModifiedBy>juddo abaker</cp:lastModifiedBy>
  <dcterms:created xsi:type="dcterms:W3CDTF">2015-09-10T22:59:10Z</dcterms:created>
  <dcterms:modified xsi:type="dcterms:W3CDTF">2018-05-09T03:02:22Z</dcterms:modified>
</cp:coreProperties>
</file>